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8190" activeTab="1"/>
  </bookViews>
  <sheets>
    <sheet name="квалификация" sheetId="1" r:id="rId1"/>
    <sheet name="стыки" sheetId="2" r:id="rId2"/>
    <sheet name="карта" sheetId="3" r:id="rId3"/>
    <sheet name="Лист5" sheetId="4" r:id="rId4"/>
    <sheet name="участники" sheetId="5" r:id="rId5"/>
  </sheets>
  <definedNames/>
  <calcPr fullCalcOnLoad="1"/>
</workbook>
</file>

<file path=xl/sharedStrings.xml><?xml version="1.0" encoding="utf-8"?>
<sst xmlns="http://schemas.openxmlformats.org/spreadsheetml/2006/main" count="83" uniqueCount="66">
  <si>
    <t>Любительский турнир по боулингу</t>
  </si>
  <si>
    <t xml:space="preserve">Квалификация </t>
  </si>
  <si>
    <t>сум.</t>
  </si>
  <si>
    <t>сред.</t>
  </si>
  <si>
    <t>раз.</t>
  </si>
  <si>
    <t>луч.</t>
  </si>
  <si>
    <t>место</t>
  </si>
  <si>
    <t>Финал</t>
  </si>
  <si>
    <t>Матч за 1-2 место</t>
  </si>
  <si>
    <t>Матч за 3 место</t>
  </si>
  <si>
    <t>Ф.И.О.________________________________      №__________</t>
  </si>
  <si>
    <t>№</t>
  </si>
  <si>
    <t>итого/5</t>
  </si>
  <si>
    <t>средний</t>
  </si>
  <si>
    <t>переигровка</t>
  </si>
  <si>
    <t>подпись</t>
  </si>
  <si>
    <t xml:space="preserve">       № 1</t>
  </si>
  <si>
    <t xml:space="preserve">       № 2</t>
  </si>
  <si>
    <t xml:space="preserve">       № 3</t>
  </si>
  <si>
    <t xml:space="preserve">       № 4</t>
  </si>
  <si>
    <t xml:space="preserve">       № 5</t>
  </si>
  <si>
    <t xml:space="preserve">       № 6</t>
  </si>
  <si>
    <t xml:space="preserve">       № 7</t>
  </si>
  <si>
    <t xml:space="preserve">       № 8</t>
  </si>
  <si>
    <t xml:space="preserve">       № 9</t>
  </si>
  <si>
    <t xml:space="preserve">       № 10</t>
  </si>
  <si>
    <t xml:space="preserve">       №11</t>
  </si>
  <si>
    <t xml:space="preserve">       № 12</t>
  </si>
  <si>
    <t xml:space="preserve">       № 13</t>
  </si>
  <si>
    <t xml:space="preserve">       № 14</t>
  </si>
  <si>
    <t xml:space="preserve">       № 15</t>
  </si>
  <si>
    <t xml:space="preserve">       № 16</t>
  </si>
  <si>
    <t xml:space="preserve">       № 17</t>
  </si>
  <si>
    <t xml:space="preserve">       № 18</t>
  </si>
  <si>
    <t xml:space="preserve">       № 19</t>
  </si>
  <si>
    <t xml:space="preserve">       № 20</t>
  </si>
  <si>
    <t xml:space="preserve">       № 28</t>
  </si>
  <si>
    <t xml:space="preserve">       № 21</t>
  </si>
  <si>
    <t xml:space="preserve">       № 22</t>
  </si>
  <si>
    <t xml:space="preserve">       № 23</t>
  </si>
  <si>
    <t xml:space="preserve">       № 24</t>
  </si>
  <si>
    <t xml:space="preserve">       № 25</t>
  </si>
  <si>
    <t xml:space="preserve">       № 26</t>
  </si>
  <si>
    <t xml:space="preserve">       № 27</t>
  </si>
  <si>
    <t>Ф.И.О.</t>
  </si>
  <si>
    <t>ФИО</t>
  </si>
  <si>
    <t xml:space="preserve">Победитель -  </t>
  </si>
  <si>
    <t xml:space="preserve">2 место          -   </t>
  </si>
  <si>
    <t xml:space="preserve">3 место          -  </t>
  </si>
  <si>
    <t>10 мая 2012</t>
  </si>
  <si>
    <t>10 мая  2012 г.</t>
  </si>
  <si>
    <t>Алымов Сергей</t>
  </si>
  <si>
    <t>Джумаев Павел</t>
  </si>
  <si>
    <t>Жиделев  Андрей</t>
  </si>
  <si>
    <t>Рябыкин Иван</t>
  </si>
  <si>
    <t>Павлов В</t>
  </si>
  <si>
    <t>Кашкин Владимир</t>
  </si>
  <si>
    <t>Павлов Вячеслав</t>
  </si>
  <si>
    <t>Лысенко Константин</t>
  </si>
  <si>
    <t>Юров Денис</t>
  </si>
  <si>
    <t>Павлов В.</t>
  </si>
  <si>
    <t>Жиделев А.</t>
  </si>
  <si>
    <t>Кашкин В.</t>
  </si>
  <si>
    <t>Алымов  С.</t>
  </si>
  <si>
    <t>Алымов С.</t>
  </si>
  <si>
    <t>Кашкин 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</si>
</sst>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7">
    <font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6"/>
      <color indexed="10"/>
      <name val="Arial"/>
      <family val="2"/>
    </font>
    <font>
      <b/>
      <sz val="16"/>
      <color indexed="10"/>
      <name val="Arial Black"/>
      <family val="2"/>
    </font>
    <font>
      <b/>
      <sz val="11"/>
      <color indexed="10"/>
      <name val="Arial"/>
      <family val="2"/>
    </font>
    <font>
      <b/>
      <i/>
      <sz val="8"/>
      <name val="Arial"/>
      <family val="2"/>
    </font>
    <font>
      <b/>
      <sz val="9"/>
      <color indexed="10"/>
      <name val="Times New Roman"/>
      <family val="1"/>
    </font>
    <font>
      <b/>
      <sz val="14"/>
      <color indexed="10"/>
      <name val="Arial"/>
      <family val="2"/>
    </font>
    <font>
      <b/>
      <sz val="12"/>
      <color indexed="10"/>
      <name val="Arial Black"/>
      <family val="2"/>
    </font>
    <font>
      <b/>
      <sz val="11"/>
      <color indexed="10"/>
      <name val="Times New Roman"/>
      <family val="1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14"/>
      <color indexed="10"/>
      <name val="Times New Roman"/>
      <family val="1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9" fontId="12" fillId="0" borderId="0" xfId="55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33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7" fillId="33" borderId="12" xfId="0" applyFont="1" applyFill="1" applyBorder="1" applyAlignment="1">
      <alignment horizontal="center"/>
    </xf>
    <xf numFmtId="0" fontId="18" fillId="35" borderId="12" xfId="0" applyFont="1" applyFill="1" applyBorder="1" applyAlignment="1" applyProtection="1">
      <alignment/>
      <protection locked="0"/>
    </xf>
    <xf numFmtId="0" fontId="17" fillId="0" borderId="13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36" borderId="12" xfId="0" applyFont="1" applyFill="1" applyBorder="1" applyAlignment="1">
      <alignment horizontal="center"/>
    </xf>
    <xf numFmtId="164" fontId="17" fillId="36" borderId="12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9" fillId="0" borderId="0" xfId="0" applyNumberFormat="1" applyFont="1" applyAlignment="1">
      <alignment/>
    </xf>
    <xf numFmtId="0" fontId="18" fillId="35" borderId="12" xfId="0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37" borderId="12" xfId="0" applyFont="1" applyFill="1" applyBorder="1" applyAlignment="1">
      <alignment horizontal="center"/>
    </xf>
    <xf numFmtId="0" fontId="18" fillId="37" borderId="12" xfId="0" applyFont="1" applyFill="1" applyBorder="1" applyAlignment="1" applyProtection="1">
      <alignment/>
      <protection/>
    </xf>
    <xf numFmtId="0" fontId="17" fillId="0" borderId="15" xfId="0" applyFont="1" applyFill="1" applyBorder="1" applyAlignment="1">
      <alignment horizontal="center"/>
    </xf>
    <xf numFmtId="0" fontId="17" fillId="37" borderId="13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7" borderId="16" xfId="0" applyFont="1" applyFill="1" applyBorder="1" applyAlignment="1">
      <alignment horizontal="center"/>
    </xf>
    <xf numFmtId="0" fontId="18" fillId="37" borderId="12" xfId="0" applyFont="1" applyFill="1" applyBorder="1" applyAlignment="1">
      <alignment horizontal="left"/>
    </xf>
    <xf numFmtId="0" fontId="17" fillId="37" borderId="17" xfId="0" applyFont="1" applyFill="1" applyBorder="1" applyAlignment="1">
      <alignment horizontal="center"/>
    </xf>
    <xf numFmtId="0" fontId="20" fillId="37" borderId="0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/>
    </xf>
    <xf numFmtId="0" fontId="20" fillId="37" borderId="0" xfId="0" applyFont="1" applyFill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17" fillId="37" borderId="19" xfId="0" applyFont="1" applyFill="1" applyBorder="1" applyAlignment="1">
      <alignment horizontal="center"/>
    </xf>
    <xf numFmtId="0" fontId="18" fillId="37" borderId="12" xfId="0" applyFont="1" applyFill="1" applyBorder="1" applyAlignment="1" applyProtection="1">
      <alignment/>
      <protection locked="0"/>
    </xf>
    <xf numFmtId="0" fontId="20" fillId="0" borderId="20" xfId="0" applyFont="1" applyBorder="1" applyAlignment="1">
      <alignment horizontal="center"/>
    </xf>
    <xf numFmtId="0" fontId="17" fillId="37" borderId="21" xfId="0" applyFont="1" applyFill="1" applyBorder="1" applyAlignment="1">
      <alignment horizontal="center"/>
    </xf>
    <xf numFmtId="0" fontId="20" fillId="37" borderId="0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17" fillId="37" borderId="12" xfId="0" applyFont="1" applyFill="1" applyBorder="1" applyAlignment="1">
      <alignment horizontal="center"/>
    </xf>
    <xf numFmtId="0" fontId="17" fillId="37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37" borderId="12" xfId="0" applyFont="1" applyFill="1" applyBorder="1" applyAlignment="1" applyProtection="1">
      <alignment horizontal="center"/>
      <protection/>
    </xf>
    <xf numFmtId="0" fontId="17" fillId="0" borderId="12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37" borderId="23" xfId="0" applyFont="1" applyFill="1" applyBorder="1" applyAlignment="1">
      <alignment horizontal="center"/>
    </xf>
    <xf numFmtId="0" fontId="20" fillId="37" borderId="0" xfId="0" applyFont="1" applyFill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18" xfId="0" applyFont="1" applyBorder="1" applyAlignment="1">
      <alignment horizontal="center"/>
    </xf>
    <xf numFmtId="0" fontId="18" fillId="37" borderId="13" xfId="0" applyFont="1" applyFill="1" applyBorder="1" applyAlignment="1">
      <alignment horizontal="left"/>
    </xf>
    <xf numFmtId="0" fontId="17" fillId="0" borderId="20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0" borderId="18" xfId="0" applyFont="1" applyBorder="1" applyAlignment="1">
      <alignment/>
    </xf>
    <xf numFmtId="0" fontId="17" fillId="37" borderId="24" xfId="0" applyFont="1" applyFill="1" applyBorder="1" applyAlignment="1">
      <alignment horizontal="center"/>
    </xf>
    <xf numFmtId="0" fontId="20" fillId="0" borderId="18" xfId="0" applyFont="1" applyBorder="1" applyAlignment="1">
      <alignment/>
    </xf>
    <xf numFmtId="0" fontId="17" fillId="37" borderId="25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2" fillId="0" borderId="0" xfId="0" applyFont="1" applyAlignment="1">
      <alignment/>
    </xf>
    <xf numFmtId="0" fontId="17" fillId="0" borderId="11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7" fillId="0" borderId="26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left"/>
    </xf>
    <xf numFmtId="0" fontId="17" fillId="0" borderId="29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7" fillId="0" borderId="30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7" fillId="0" borderId="19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7" fillId="36" borderId="13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4"/>
  <sheetViews>
    <sheetView zoomScale="120" zoomScaleNormal="120" zoomScalePageLayoutView="0" workbookViewId="0" topLeftCell="A1">
      <selection activeCell="F17" sqref="F17"/>
    </sheetView>
  </sheetViews>
  <sheetFormatPr defaultColWidth="9.140625" defaultRowHeight="12.75"/>
  <cols>
    <col min="1" max="1" width="8.140625" style="1" customWidth="1"/>
    <col min="2" max="2" width="3.7109375" style="1" customWidth="1"/>
    <col min="3" max="3" width="22.57421875" style="1" customWidth="1"/>
    <col min="4" max="5" width="8.28125" style="1" customWidth="1"/>
    <col min="6" max="6" width="8.140625" style="1" customWidth="1"/>
    <col min="7" max="7" width="7.7109375" style="1" customWidth="1"/>
    <col min="8" max="8" width="7.421875" style="0" customWidth="1"/>
    <col min="9" max="9" width="7.421875" style="0" hidden="1" customWidth="1"/>
    <col min="10" max="13" width="6.8515625" style="0" customWidth="1"/>
    <col min="14" max="14" width="7.00390625" style="0" customWidth="1"/>
    <col min="15" max="15" width="5.140625" style="1" customWidth="1"/>
  </cols>
  <sheetData>
    <row r="1" spans="2:18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R1" s="3"/>
    </row>
    <row r="2" spans="2:19" ht="24.75">
      <c r="B2" s="4"/>
      <c r="C2" s="2"/>
      <c r="D2" s="5"/>
      <c r="E2" s="6" t="s">
        <v>0</v>
      </c>
      <c r="F2" s="7"/>
      <c r="G2" s="7"/>
      <c r="H2" s="7"/>
      <c r="I2" s="7"/>
      <c r="J2" s="7"/>
      <c r="K2" s="7"/>
      <c r="L2" s="7"/>
      <c r="M2" s="7"/>
      <c r="N2" s="2"/>
      <c r="O2" s="2"/>
      <c r="R2" s="3"/>
      <c r="S2" s="8"/>
    </row>
    <row r="3" spans="2:19" ht="20.25">
      <c r="B3" s="9"/>
      <c r="C3" s="2"/>
      <c r="D3" s="2"/>
      <c r="E3" s="10"/>
      <c r="F3" s="11"/>
      <c r="G3" s="11"/>
      <c r="H3" s="12"/>
      <c r="I3" s="12"/>
      <c r="J3" s="13"/>
      <c r="K3" s="7"/>
      <c r="L3" s="7"/>
      <c r="M3" s="7"/>
      <c r="N3" s="7"/>
      <c r="O3" s="2"/>
      <c r="P3" s="2"/>
      <c r="R3" s="14"/>
      <c r="S3" s="8"/>
    </row>
    <row r="4" spans="2:19" ht="27.75">
      <c r="B4" s="2"/>
      <c r="C4" s="2"/>
      <c r="D4" s="2"/>
      <c r="E4" s="10"/>
      <c r="F4" s="15" t="s">
        <v>49</v>
      </c>
      <c r="G4" s="7"/>
      <c r="H4" s="16"/>
      <c r="I4" s="16"/>
      <c r="J4" s="16"/>
      <c r="K4" s="16"/>
      <c r="L4" s="16"/>
      <c r="M4" s="16"/>
      <c r="N4" s="16"/>
      <c r="P4" s="16"/>
      <c r="Q4" s="2"/>
      <c r="R4" s="14"/>
      <c r="S4" s="17"/>
    </row>
    <row r="5" spans="2:19" ht="15.75">
      <c r="B5" s="9"/>
      <c r="C5" s="2"/>
      <c r="D5" s="2"/>
      <c r="E5" s="2"/>
      <c r="F5" s="2"/>
      <c r="G5" s="2"/>
      <c r="H5" s="2"/>
      <c r="I5" s="2"/>
      <c r="J5" s="18" t="s">
        <v>1</v>
      </c>
      <c r="K5" s="18"/>
      <c r="L5" s="18"/>
      <c r="M5" s="2"/>
      <c r="N5" s="2"/>
      <c r="O5" s="2"/>
      <c r="P5" s="2"/>
      <c r="Q5" s="2"/>
      <c r="R5" s="14"/>
      <c r="S5" s="2"/>
    </row>
    <row r="6" spans="2:14" ht="12.75">
      <c r="B6" s="19" t="s">
        <v>11</v>
      </c>
      <c r="C6" s="20" t="s">
        <v>45</v>
      </c>
      <c r="D6" s="20">
        <v>1</v>
      </c>
      <c r="E6" s="21">
        <v>2</v>
      </c>
      <c r="F6" s="20">
        <v>3</v>
      </c>
      <c r="G6" s="99">
        <v>4</v>
      </c>
      <c r="H6" s="97">
        <v>5</v>
      </c>
      <c r="I6" s="97">
        <v>6</v>
      </c>
      <c r="J6" s="95" t="s">
        <v>2</v>
      </c>
      <c r="K6" s="20" t="s">
        <v>3</v>
      </c>
      <c r="L6" s="20" t="s">
        <v>4</v>
      </c>
      <c r="M6" s="22" t="s">
        <v>5</v>
      </c>
      <c r="N6" s="23" t="s">
        <v>6</v>
      </c>
    </row>
    <row r="7" spans="2:15" ht="12.75">
      <c r="B7" s="24">
        <v>3</v>
      </c>
      <c r="C7" s="33" t="s">
        <v>57</v>
      </c>
      <c r="D7" s="26">
        <v>231</v>
      </c>
      <c r="E7" s="28">
        <v>184</v>
      </c>
      <c r="F7" s="27">
        <v>204</v>
      </c>
      <c r="G7" s="100">
        <v>182</v>
      </c>
      <c r="H7" s="98">
        <v>140</v>
      </c>
      <c r="I7" s="98"/>
      <c r="J7" s="96">
        <f>IF(D7&lt;&gt;"",SUM(D7:I7),"")</f>
        <v>941</v>
      </c>
      <c r="K7" s="30">
        <f aca="true" t="shared" si="0" ref="K7:K14">IF(E7&lt;&gt;"",AVERAGE(D7:I7),"")</f>
        <v>188.2</v>
      </c>
      <c r="L7" s="29">
        <f aca="true" t="shared" si="1" ref="L7:L14">IF(E7&lt;&gt;"",MAX(D7:I7)-MIN(D7:I7),"")</f>
        <v>91</v>
      </c>
      <c r="M7" s="29">
        <f aca="true" t="shared" si="2" ref="M7:M14">IF(E7&lt;&gt;"",MAX(D7:I7),"")</f>
        <v>231</v>
      </c>
      <c r="N7" s="31">
        <v>1</v>
      </c>
      <c r="O7" s="32">
        <f aca="true" t="shared" si="3" ref="O7:O14">MIN(D7:H7)</f>
        <v>140</v>
      </c>
    </row>
    <row r="8" spans="2:15" ht="12.75">
      <c r="B8" s="24">
        <v>1</v>
      </c>
      <c r="C8" s="25" t="s">
        <v>54</v>
      </c>
      <c r="D8" s="26">
        <v>173</v>
      </c>
      <c r="E8" s="28">
        <v>167</v>
      </c>
      <c r="F8" s="27">
        <v>178</v>
      </c>
      <c r="G8" s="100">
        <v>220</v>
      </c>
      <c r="H8" s="98">
        <v>184</v>
      </c>
      <c r="I8" s="98"/>
      <c r="J8" s="96">
        <f>IF(D8&lt;&gt;"",SUM(D8:I8),"")</f>
        <v>922</v>
      </c>
      <c r="K8" s="30">
        <f t="shared" si="0"/>
        <v>184.4</v>
      </c>
      <c r="L8" s="29">
        <f t="shared" si="1"/>
        <v>53</v>
      </c>
      <c r="M8" s="29">
        <f t="shared" si="2"/>
        <v>220</v>
      </c>
      <c r="N8" s="31">
        <v>2</v>
      </c>
      <c r="O8" s="32">
        <f t="shared" si="3"/>
        <v>167</v>
      </c>
    </row>
    <row r="9" spans="2:15" ht="12.75">
      <c r="B9" s="24">
        <v>7</v>
      </c>
      <c r="C9" s="25" t="s">
        <v>53</v>
      </c>
      <c r="D9" s="26">
        <v>161</v>
      </c>
      <c r="E9" s="28">
        <v>172</v>
      </c>
      <c r="F9" s="27">
        <v>168</v>
      </c>
      <c r="G9" s="100">
        <v>200</v>
      </c>
      <c r="H9" s="98">
        <v>125</v>
      </c>
      <c r="I9" s="98"/>
      <c r="J9" s="96">
        <f>IF(D9&lt;&gt;"",SUM(D9:I9),"")</f>
        <v>826</v>
      </c>
      <c r="K9" s="30">
        <f t="shared" si="0"/>
        <v>165.2</v>
      </c>
      <c r="L9" s="29">
        <f t="shared" si="1"/>
        <v>75</v>
      </c>
      <c r="M9" s="29">
        <f t="shared" si="2"/>
        <v>200</v>
      </c>
      <c r="N9" s="31">
        <v>3</v>
      </c>
      <c r="O9" s="32">
        <f t="shared" si="3"/>
        <v>125</v>
      </c>
    </row>
    <row r="10" spans="2:15" ht="12.75">
      <c r="B10" s="24">
        <v>8</v>
      </c>
      <c r="C10" s="25" t="s">
        <v>52</v>
      </c>
      <c r="D10" s="26">
        <v>134</v>
      </c>
      <c r="E10" s="28">
        <v>199</v>
      </c>
      <c r="F10" s="27">
        <v>144</v>
      </c>
      <c r="G10" s="100">
        <v>123</v>
      </c>
      <c r="H10" s="98">
        <v>151</v>
      </c>
      <c r="I10" s="98"/>
      <c r="J10" s="96">
        <f>IF(D10&lt;&gt;"",SUM(D10:I10),"")</f>
        <v>751</v>
      </c>
      <c r="K10" s="30">
        <f t="shared" si="0"/>
        <v>150.2</v>
      </c>
      <c r="L10" s="29">
        <f t="shared" si="1"/>
        <v>76</v>
      </c>
      <c r="M10" s="29">
        <f t="shared" si="2"/>
        <v>199</v>
      </c>
      <c r="N10" s="31">
        <v>4</v>
      </c>
      <c r="O10" s="32">
        <f t="shared" si="3"/>
        <v>123</v>
      </c>
    </row>
    <row r="11" spans="2:15" ht="12.75">
      <c r="B11" s="24">
        <v>2</v>
      </c>
      <c r="C11" s="25" t="s">
        <v>56</v>
      </c>
      <c r="D11" s="26">
        <v>127</v>
      </c>
      <c r="E11" s="28">
        <v>205</v>
      </c>
      <c r="F11" s="27">
        <v>116</v>
      </c>
      <c r="G11" s="100">
        <v>139</v>
      </c>
      <c r="H11" s="98">
        <v>164</v>
      </c>
      <c r="I11" s="98"/>
      <c r="J11" s="96">
        <f>IF(D11&lt;&gt;"",SUM(D11:I11),"")</f>
        <v>751</v>
      </c>
      <c r="K11" s="30">
        <f t="shared" si="0"/>
        <v>150.2</v>
      </c>
      <c r="L11" s="29">
        <f t="shared" si="1"/>
        <v>89</v>
      </c>
      <c r="M11" s="29">
        <f t="shared" si="2"/>
        <v>205</v>
      </c>
      <c r="N11" s="31">
        <v>5</v>
      </c>
      <c r="O11" s="32">
        <f t="shared" si="3"/>
        <v>116</v>
      </c>
    </row>
    <row r="12" spans="2:15" ht="12.75">
      <c r="B12" s="24">
        <v>4</v>
      </c>
      <c r="C12" s="25" t="s">
        <v>59</v>
      </c>
      <c r="D12" s="26">
        <v>135</v>
      </c>
      <c r="E12" s="28">
        <v>149</v>
      </c>
      <c r="F12" s="27">
        <v>144</v>
      </c>
      <c r="G12" s="100">
        <v>177</v>
      </c>
      <c r="H12" s="98">
        <v>123</v>
      </c>
      <c r="I12" s="98"/>
      <c r="J12" s="96">
        <f>IF(D12&lt;&gt;"",SUM(D12:H12),"")</f>
        <v>728</v>
      </c>
      <c r="K12" s="30">
        <f t="shared" si="0"/>
        <v>145.6</v>
      </c>
      <c r="L12" s="29">
        <f t="shared" si="1"/>
        <v>54</v>
      </c>
      <c r="M12" s="29">
        <f t="shared" si="2"/>
        <v>177</v>
      </c>
      <c r="N12" s="31">
        <v>6</v>
      </c>
      <c r="O12" s="32">
        <f t="shared" si="3"/>
        <v>123</v>
      </c>
    </row>
    <row r="13" spans="2:15" ht="12.75">
      <c r="B13" s="24">
        <v>6</v>
      </c>
      <c r="C13" s="25" t="s">
        <v>51</v>
      </c>
      <c r="D13" s="26">
        <v>120</v>
      </c>
      <c r="E13" s="28">
        <v>97</v>
      </c>
      <c r="F13" s="27">
        <v>127</v>
      </c>
      <c r="G13" s="100">
        <v>126</v>
      </c>
      <c r="H13" s="98">
        <v>184</v>
      </c>
      <c r="I13" s="98"/>
      <c r="J13" s="96">
        <f>IF(D13&lt;&gt;"",SUM(D13:I13),"")</f>
        <v>654</v>
      </c>
      <c r="K13" s="30">
        <f t="shared" si="0"/>
        <v>130.8</v>
      </c>
      <c r="L13" s="29">
        <f t="shared" si="1"/>
        <v>87</v>
      </c>
      <c r="M13" s="29">
        <f t="shared" si="2"/>
        <v>184</v>
      </c>
      <c r="N13" s="31">
        <v>7</v>
      </c>
      <c r="O13" s="32">
        <f t="shared" si="3"/>
        <v>97</v>
      </c>
    </row>
    <row r="14" spans="2:15" ht="13.5" thickBot="1">
      <c r="B14" s="24">
        <v>5</v>
      </c>
      <c r="C14" s="25" t="s">
        <v>58</v>
      </c>
      <c r="D14" s="26">
        <v>114</v>
      </c>
      <c r="E14" s="28">
        <v>146</v>
      </c>
      <c r="F14" s="27">
        <v>113</v>
      </c>
      <c r="G14" s="100">
        <v>100</v>
      </c>
      <c r="H14" s="98">
        <v>107</v>
      </c>
      <c r="I14" s="98"/>
      <c r="J14" s="96">
        <f>IF(D14&lt;&gt;"",SUM(D14:H14),"")</f>
        <v>580</v>
      </c>
      <c r="K14" s="30">
        <f t="shared" si="0"/>
        <v>116</v>
      </c>
      <c r="L14" s="29">
        <f t="shared" si="1"/>
        <v>46</v>
      </c>
      <c r="M14" s="29">
        <f t="shared" si="2"/>
        <v>146</v>
      </c>
      <c r="N14" s="31">
        <v>8</v>
      </c>
      <c r="O14" s="32">
        <f t="shared" si="3"/>
        <v>100</v>
      </c>
    </row>
  </sheetData>
  <sheetProtection selectLockedCells="1" selectUnlockedCells="1"/>
  <conditionalFormatting sqref="C7 C11:C13">
    <cfRule type="expression" priority="1" dxfId="0" stopIfTrue="1">
      <formula>(C1&gt;0)</formula>
    </cfRule>
  </conditionalFormatting>
  <conditionalFormatting sqref="C8:C9 C14">
    <cfRule type="expression" priority="2" dxfId="0" stopIfTrue="1">
      <formula>(C1&gt;0)</formula>
    </cfRule>
  </conditionalFormatting>
  <conditionalFormatting sqref="D7">
    <cfRule type="expression" priority="3" dxfId="5" stopIfTrue="1">
      <formula>"D7=МИН($D$7:$H$7)"</formula>
    </cfRule>
  </conditionalFormatting>
  <printOptions/>
  <pageMargins left="0.4597222222222222" right="0.1701388888888889" top="0.32013888888888886" bottom="0.3" header="0.5118055555555555" footer="0.5118055555555555"/>
  <pageSetup horizontalDpi="300" verticalDpi="300" orientation="landscape" paperSize="9" r:id="rId3"/>
  <legacyDrawing r:id="rId2"/>
  <oleObjects>
    <oleObject progId="Рисунок Microsoft Word" shapeId="5772198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85" zoomScaleNormal="85" zoomScalePageLayoutView="0" workbookViewId="0" topLeftCell="A1">
      <selection activeCell="L31" sqref="L31"/>
    </sheetView>
  </sheetViews>
  <sheetFormatPr defaultColWidth="9.140625" defaultRowHeight="12.75"/>
  <cols>
    <col min="1" max="1" width="3.8515625" style="1" customWidth="1"/>
    <col min="2" max="2" width="23.7109375" style="1" customWidth="1"/>
    <col min="3" max="3" width="5.8515625" style="1" customWidth="1"/>
    <col min="4" max="4" width="6.00390625" style="1" customWidth="1"/>
    <col min="5" max="5" width="3.8515625" style="0" customWidth="1"/>
    <col min="6" max="6" width="3.8515625" style="1" customWidth="1"/>
    <col min="7" max="7" width="23.7109375" style="1" customWidth="1"/>
    <col min="8" max="9" width="6.00390625" style="1" customWidth="1"/>
    <col min="10" max="11" width="3.8515625" style="1" customWidth="1"/>
    <col min="12" max="12" width="23.7109375" style="1" customWidth="1"/>
    <col min="13" max="13" width="6.00390625" style="1" customWidth="1"/>
    <col min="14" max="14" width="6.00390625" style="0" customWidth="1"/>
  </cols>
  <sheetData>
    <row r="1" spans="1:13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4.75">
      <c r="A2" s="4"/>
      <c r="B2" s="2"/>
      <c r="C2" s="2"/>
      <c r="D2" s="5"/>
      <c r="E2" s="6" t="s">
        <v>0</v>
      </c>
      <c r="F2" s="7"/>
      <c r="G2" s="7"/>
      <c r="H2" s="7"/>
      <c r="I2" s="7"/>
      <c r="J2" s="7"/>
      <c r="K2" s="7"/>
      <c r="L2" s="7"/>
      <c r="M2" s="2"/>
    </row>
    <row r="3" spans="1:13" ht="13.5" customHeight="1">
      <c r="A3" s="9"/>
      <c r="B3" s="2"/>
      <c r="C3" s="2"/>
      <c r="D3" s="2"/>
      <c r="E3" s="10"/>
      <c r="F3" s="11"/>
      <c r="G3" s="12"/>
      <c r="H3" s="12"/>
      <c r="I3" s="13"/>
      <c r="J3" s="7"/>
      <c r="K3" s="7"/>
      <c r="L3" s="7"/>
      <c r="M3" s="7"/>
    </row>
    <row r="4" spans="1:13" ht="23.25" customHeight="1">
      <c r="A4" s="2"/>
      <c r="B4" s="2"/>
      <c r="C4" s="2"/>
      <c r="D4" s="2"/>
      <c r="E4" s="10"/>
      <c r="F4" s="7"/>
      <c r="G4" s="16" t="s">
        <v>50</v>
      </c>
      <c r="H4" s="16"/>
      <c r="I4" s="16"/>
      <c r="J4" s="16"/>
      <c r="K4" s="16"/>
      <c r="L4" s="16"/>
      <c r="M4" s="16"/>
    </row>
    <row r="5" spans="1:13" ht="15.75">
      <c r="A5" s="9"/>
      <c r="B5" s="2"/>
      <c r="C5" s="2"/>
      <c r="D5" s="2"/>
      <c r="E5" s="2"/>
      <c r="F5" s="2"/>
      <c r="G5" s="2"/>
      <c r="H5" s="2"/>
      <c r="I5" s="18" t="s">
        <v>7</v>
      </c>
      <c r="J5" s="18"/>
      <c r="K5" s="18"/>
      <c r="L5" s="2"/>
      <c r="M5" s="2"/>
    </row>
    <row r="9" spans="1:12" ht="12.75">
      <c r="A9" s="34">
        <v>9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2" ht="12.75">
      <c r="A10" s="36">
        <v>8</v>
      </c>
      <c r="B10" s="37" t="str">
        <f>квалификация!C14</f>
        <v>Лысенко Константин</v>
      </c>
      <c r="C10" s="38">
        <v>99</v>
      </c>
      <c r="D10" s="39">
        <v>89</v>
      </c>
      <c r="E10" s="40">
        <f>SUM(C10:D10)</f>
        <v>188</v>
      </c>
      <c r="F10" s="40"/>
      <c r="G10" s="40"/>
      <c r="H10" s="40"/>
      <c r="I10" s="40"/>
      <c r="J10" s="35"/>
      <c r="K10" s="35"/>
      <c r="L10" s="35"/>
    </row>
    <row r="11" spans="1:12" ht="12.75">
      <c r="A11" s="41">
        <v>1</v>
      </c>
      <c r="B11" s="42" t="str">
        <f>квалификация!C7</f>
        <v>Павлов Вячеслав</v>
      </c>
      <c r="C11" s="27">
        <v>199</v>
      </c>
      <c r="D11" s="43">
        <v>161</v>
      </c>
      <c r="E11" s="40">
        <f>SUM(C11:D11)</f>
        <v>360</v>
      </c>
      <c r="F11" s="40"/>
      <c r="G11" s="40"/>
      <c r="H11" s="40"/>
      <c r="I11" s="40"/>
      <c r="J11" s="35"/>
      <c r="K11" s="35"/>
      <c r="L11" s="35"/>
    </row>
    <row r="12" spans="1:12" ht="12.75">
      <c r="A12" s="34">
        <v>9</v>
      </c>
      <c r="B12" s="44"/>
      <c r="C12" s="34"/>
      <c r="D12" s="45"/>
      <c r="E12" s="40"/>
      <c r="F12" s="40">
        <v>11</v>
      </c>
      <c r="G12" s="40"/>
      <c r="H12" s="40"/>
      <c r="I12" s="40"/>
      <c r="J12" s="35"/>
      <c r="K12" s="35"/>
      <c r="L12" s="35"/>
    </row>
    <row r="13" spans="1:12" ht="12.75">
      <c r="A13" s="34"/>
      <c r="B13" s="46"/>
      <c r="C13" s="47"/>
      <c r="D13" s="48"/>
      <c r="E13" s="49"/>
      <c r="F13" s="36">
        <v>1</v>
      </c>
      <c r="G13" s="42" t="s">
        <v>60</v>
      </c>
      <c r="H13" s="26">
        <v>195</v>
      </c>
      <c r="I13" s="50">
        <v>138</v>
      </c>
      <c r="J13" s="35">
        <f>SUM(H13:I13)</f>
        <v>333</v>
      </c>
      <c r="K13" s="35"/>
      <c r="L13" s="35"/>
    </row>
    <row r="14" spans="1:12" ht="12.75">
      <c r="A14" s="34"/>
      <c r="B14" s="46"/>
      <c r="C14" s="46"/>
      <c r="D14" s="48"/>
      <c r="E14" s="34"/>
      <c r="F14" s="36">
        <v>3</v>
      </c>
      <c r="G14" s="51" t="s">
        <v>61</v>
      </c>
      <c r="H14" s="26">
        <v>159</v>
      </c>
      <c r="I14" s="50">
        <v>125</v>
      </c>
      <c r="J14" s="35">
        <f>SUM(H14:I14)</f>
        <v>284</v>
      </c>
      <c r="K14" s="35"/>
      <c r="L14" s="35"/>
    </row>
    <row r="15" spans="1:12" ht="12.75">
      <c r="A15" s="34">
        <v>11</v>
      </c>
      <c r="B15" s="46"/>
      <c r="C15" s="34"/>
      <c r="D15" s="52"/>
      <c r="E15" s="34"/>
      <c r="F15" s="35">
        <v>12</v>
      </c>
      <c r="G15" s="35"/>
      <c r="H15" s="34"/>
      <c r="I15" s="45"/>
      <c r="J15" s="35"/>
      <c r="K15" s="35"/>
      <c r="L15" s="35"/>
    </row>
    <row r="16" spans="1:12" ht="12.75">
      <c r="A16" s="36">
        <v>6</v>
      </c>
      <c r="B16" s="37" t="str">
        <f>квалификация!C12</f>
        <v>Юров Денис</v>
      </c>
      <c r="C16" s="38">
        <v>156</v>
      </c>
      <c r="D16" s="53">
        <v>127</v>
      </c>
      <c r="E16" s="40">
        <f>SUM(C16:D16)</f>
        <v>283</v>
      </c>
      <c r="F16" s="35"/>
      <c r="G16" s="35"/>
      <c r="H16" s="34"/>
      <c r="I16" s="48"/>
      <c r="J16" s="35"/>
      <c r="K16" s="35"/>
      <c r="L16" s="35"/>
    </row>
    <row r="17" spans="1:14" ht="12.75">
      <c r="A17" s="41">
        <v>3</v>
      </c>
      <c r="B17" s="37" t="str">
        <f>квалификация!C9</f>
        <v>Жиделев  Андрей</v>
      </c>
      <c r="C17" s="26">
        <v>142</v>
      </c>
      <c r="D17" s="50">
        <v>216</v>
      </c>
      <c r="E17" s="40">
        <f>SUM(C17:D17)</f>
        <v>358</v>
      </c>
      <c r="F17" s="35"/>
      <c r="G17" s="35"/>
      <c r="H17" s="34"/>
      <c r="I17" s="48"/>
      <c r="K17" s="35"/>
      <c r="L17" s="35" t="s">
        <v>8</v>
      </c>
      <c r="M17" s="35"/>
      <c r="N17" s="1"/>
    </row>
    <row r="18" spans="1:14" ht="12.75">
      <c r="A18" s="34">
        <v>11</v>
      </c>
      <c r="B18" s="54"/>
      <c r="C18" s="34"/>
      <c r="D18" s="34"/>
      <c r="E18" s="55"/>
      <c r="F18" s="35"/>
      <c r="G18" s="35"/>
      <c r="H18" s="34"/>
      <c r="I18" s="48"/>
      <c r="K18" s="35"/>
      <c r="L18" s="35"/>
      <c r="M18" s="35"/>
      <c r="N18" s="1"/>
    </row>
    <row r="19" spans="1:15" ht="12.75">
      <c r="A19" s="34"/>
      <c r="B19" s="54"/>
      <c r="C19" s="34"/>
      <c r="D19" s="34"/>
      <c r="E19" s="34"/>
      <c r="F19" s="35"/>
      <c r="G19" s="35"/>
      <c r="H19" s="34"/>
      <c r="I19" s="48"/>
      <c r="J19" s="56"/>
      <c r="K19" s="57">
        <v>1</v>
      </c>
      <c r="L19" s="42" t="s">
        <v>60</v>
      </c>
      <c r="M19" s="58">
        <v>165</v>
      </c>
      <c r="N19" s="59">
        <v>197</v>
      </c>
      <c r="O19" s="35">
        <f>SUM(M19:N19)</f>
        <v>362</v>
      </c>
    </row>
    <row r="20" spans="1:15" ht="12.75">
      <c r="A20" s="34"/>
      <c r="B20" s="54"/>
      <c r="C20" s="34"/>
      <c r="D20" s="34"/>
      <c r="E20" s="34"/>
      <c r="F20" s="35"/>
      <c r="G20" s="35"/>
      <c r="H20" s="34"/>
      <c r="I20" s="48"/>
      <c r="K20" s="60">
        <v>7</v>
      </c>
      <c r="L20" s="51" t="s">
        <v>63</v>
      </c>
      <c r="M20" s="57">
        <v>176</v>
      </c>
      <c r="N20" s="61">
        <v>148</v>
      </c>
      <c r="O20" s="35">
        <f>SUM(M20:N20)</f>
        <v>324</v>
      </c>
    </row>
    <row r="21" spans="1:14" ht="12.75">
      <c r="A21" s="34">
        <v>10</v>
      </c>
      <c r="B21" s="54"/>
      <c r="C21" s="34"/>
      <c r="D21" s="34"/>
      <c r="E21" s="34"/>
      <c r="F21" s="35"/>
      <c r="G21" s="35"/>
      <c r="H21" s="34"/>
      <c r="I21" s="48"/>
      <c r="K21" s="35"/>
      <c r="L21" s="35"/>
      <c r="M21" s="34"/>
      <c r="N21" s="3"/>
    </row>
    <row r="22" spans="1:14" ht="12.75">
      <c r="A22" s="62">
        <v>5</v>
      </c>
      <c r="B22" s="37" t="str">
        <f>квалификация!C11</f>
        <v>Кашкин Владимир</v>
      </c>
      <c r="C22" s="63">
        <v>176</v>
      </c>
      <c r="D22" s="64">
        <v>186</v>
      </c>
      <c r="E22" s="40">
        <f>SUM(C22:D22)</f>
        <v>362</v>
      </c>
      <c r="F22" s="35"/>
      <c r="G22" s="35"/>
      <c r="H22" s="34"/>
      <c r="I22" s="48"/>
      <c r="K22" s="35"/>
      <c r="L22" s="35"/>
      <c r="M22" s="34"/>
      <c r="N22" s="3"/>
    </row>
    <row r="23" spans="1:14" ht="12.75">
      <c r="A23" s="41">
        <v>4</v>
      </c>
      <c r="B23" s="42" t="str">
        <f>квалификация!C10</f>
        <v>Джумаев Павел</v>
      </c>
      <c r="C23" s="27">
        <v>182</v>
      </c>
      <c r="D23" s="57">
        <v>170</v>
      </c>
      <c r="E23" s="40">
        <f>SUM(C23:D23)</f>
        <v>352</v>
      </c>
      <c r="F23" s="35"/>
      <c r="G23" s="35"/>
      <c r="H23" s="34"/>
      <c r="I23" s="48"/>
      <c r="K23" s="35"/>
      <c r="L23" s="35"/>
      <c r="M23" s="34"/>
      <c r="N23" s="3"/>
    </row>
    <row r="24" spans="1:14" ht="12.75">
      <c r="A24" s="34">
        <v>10</v>
      </c>
      <c r="B24" s="65"/>
      <c r="C24" s="34"/>
      <c r="D24" s="66"/>
      <c r="E24" s="55"/>
      <c r="F24" s="35">
        <v>9</v>
      </c>
      <c r="G24" s="35"/>
      <c r="H24" s="34"/>
      <c r="I24" s="52"/>
      <c r="K24" s="35"/>
      <c r="L24" s="67"/>
      <c r="M24" s="34"/>
      <c r="N24" s="3"/>
    </row>
    <row r="25" spans="1:14" ht="12.75">
      <c r="A25" s="34"/>
      <c r="B25" s="65"/>
      <c r="C25" s="34"/>
      <c r="D25" s="68"/>
      <c r="E25" s="49"/>
      <c r="F25" s="36">
        <v>4</v>
      </c>
      <c r="G25" s="69" t="s">
        <v>62</v>
      </c>
      <c r="H25" s="63">
        <v>141</v>
      </c>
      <c r="I25" s="64">
        <v>139</v>
      </c>
      <c r="K25" s="35">
        <f>SUM(H25:I25)</f>
        <v>280</v>
      </c>
      <c r="L25" s="35"/>
      <c r="M25" s="34"/>
      <c r="N25" s="3"/>
    </row>
    <row r="26" spans="1:14" ht="12.75">
      <c r="A26" s="34"/>
      <c r="B26" s="65"/>
      <c r="C26" s="34"/>
      <c r="D26" s="68"/>
      <c r="E26" s="34"/>
      <c r="F26" s="36">
        <v>7</v>
      </c>
      <c r="G26" s="51" t="s">
        <v>63</v>
      </c>
      <c r="H26" s="27">
        <v>202</v>
      </c>
      <c r="I26" s="57">
        <v>179</v>
      </c>
      <c r="K26" s="35">
        <f>SUM(H26:I26)</f>
        <v>381</v>
      </c>
      <c r="L26" s="35"/>
      <c r="M26" s="34"/>
      <c r="N26" s="3"/>
    </row>
    <row r="27" spans="1:14" ht="12.75">
      <c r="A27" s="34">
        <v>12</v>
      </c>
      <c r="B27" s="65"/>
      <c r="C27" s="34"/>
      <c r="D27" s="70"/>
      <c r="E27" s="35"/>
      <c r="F27" s="35">
        <v>10</v>
      </c>
      <c r="G27" s="35"/>
      <c r="H27" s="35"/>
      <c r="I27" s="71"/>
      <c r="K27" s="35"/>
      <c r="L27" s="35"/>
      <c r="M27" s="34"/>
      <c r="N27" s="3"/>
    </row>
    <row r="28" spans="1:14" ht="12.75">
      <c r="A28" s="36">
        <v>7</v>
      </c>
      <c r="B28" s="37" t="str">
        <f>квалификация!C13</f>
        <v>Алымов Сергей</v>
      </c>
      <c r="C28" s="38">
        <v>153</v>
      </c>
      <c r="D28" s="39">
        <v>142</v>
      </c>
      <c r="E28" s="40">
        <f>SUM(C28:D28)</f>
        <v>295</v>
      </c>
      <c r="F28" s="35"/>
      <c r="G28" s="35"/>
      <c r="H28" s="35"/>
      <c r="I28" s="72"/>
      <c r="K28" s="35" t="s">
        <v>9</v>
      </c>
      <c r="L28" s="35"/>
      <c r="M28" s="34"/>
      <c r="N28" s="3"/>
    </row>
    <row r="29" spans="1:15" ht="12.75">
      <c r="A29" s="41">
        <v>2</v>
      </c>
      <c r="B29" s="37" t="str">
        <f>квалификация!C8</f>
        <v>Рябыкин Иван</v>
      </c>
      <c r="C29" s="27">
        <v>139</v>
      </c>
      <c r="D29" s="73">
        <v>154</v>
      </c>
      <c r="E29" s="40">
        <f>SUM(C29:D29)</f>
        <v>293</v>
      </c>
      <c r="F29" s="55"/>
      <c r="G29" s="55"/>
      <c r="H29" s="55"/>
      <c r="I29" s="74">
        <v>11</v>
      </c>
      <c r="J29" s="56"/>
      <c r="K29" s="36">
        <v>3</v>
      </c>
      <c r="L29" s="51" t="s">
        <v>61</v>
      </c>
      <c r="M29" s="57">
        <v>175</v>
      </c>
      <c r="N29" s="57">
        <v>133</v>
      </c>
      <c r="O29" s="35">
        <f>SUM(M29:N29)</f>
        <v>308</v>
      </c>
    </row>
    <row r="30" spans="1:15" ht="12.75">
      <c r="A30" s="35">
        <v>12</v>
      </c>
      <c r="B30" s="35"/>
      <c r="C30" s="35"/>
      <c r="D30" s="35"/>
      <c r="E30" s="35"/>
      <c r="F30" s="55"/>
      <c r="G30" s="55"/>
      <c r="H30" s="55"/>
      <c r="I30" s="55">
        <v>12</v>
      </c>
      <c r="K30" s="36">
        <v>4</v>
      </c>
      <c r="L30" s="69" t="s">
        <v>62</v>
      </c>
      <c r="M30" s="75">
        <v>177</v>
      </c>
      <c r="N30" s="75">
        <v>201</v>
      </c>
      <c r="O30" s="35">
        <f>SUM(M30:N30)</f>
        <v>378</v>
      </c>
    </row>
    <row r="31" spans="6:13" ht="12.75">
      <c r="F31" s="55"/>
      <c r="G31" s="55"/>
      <c r="H31" s="55"/>
      <c r="I31" s="55"/>
      <c r="L31" s="3"/>
      <c r="M31" s="3"/>
    </row>
    <row r="32" ht="14.25" customHeight="1"/>
    <row r="33" spans="5:8" ht="14.25" customHeight="1">
      <c r="E33" s="18" t="s">
        <v>46</v>
      </c>
      <c r="F33" s="18"/>
      <c r="G33" s="18"/>
      <c r="H33" s="18" t="s">
        <v>55</v>
      </c>
    </row>
    <row r="34" spans="5:8" ht="12" customHeight="1">
      <c r="E34" s="18" t="s">
        <v>47</v>
      </c>
      <c r="F34" s="18"/>
      <c r="G34" s="18"/>
      <c r="H34" s="18" t="s">
        <v>64</v>
      </c>
    </row>
    <row r="35" spans="5:8" ht="12.75" customHeight="1">
      <c r="E35" s="18" t="s">
        <v>48</v>
      </c>
      <c r="F35" s="18"/>
      <c r="G35" s="18"/>
      <c r="H35" s="18" t="s">
        <v>65</v>
      </c>
    </row>
  </sheetData>
  <sheetProtection selectLockedCells="1" selectUnlockedCells="1"/>
  <conditionalFormatting sqref="B11 B16 B22 B28 G13 G26 L19:L20">
    <cfRule type="expression" priority="1" dxfId="0" stopIfTrue="1">
      <formula>(B5&gt;0)</formula>
    </cfRule>
  </conditionalFormatting>
  <conditionalFormatting sqref="B10 B17 B29 G14 L29">
    <cfRule type="expression" priority="2" dxfId="0" stopIfTrue="1">
      <formula>(B3&gt;0)</formula>
    </cfRule>
  </conditionalFormatting>
  <conditionalFormatting sqref="K19:K20">
    <cfRule type="expression" priority="3" dxfId="0" stopIfTrue="1">
      <formula>(J13&gt;0)</formula>
    </cfRule>
  </conditionalFormatting>
  <printOptions/>
  <pageMargins left="0.7479166666666667" right="0.3236111111111111" top="0.9840277777777777" bottom="0.6944444444444444" header="0.5118055555555555" footer="0.5118055555555555"/>
  <pageSetup horizontalDpi="300" verticalDpi="300" orientation="landscape" paperSize="9" scale="91" r:id="rId3"/>
  <legacyDrawing r:id="rId2"/>
  <oleObjects>
    <oleObject progId="Рисунок Microsoft Word" shapeId="5767392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zoomScale="90" zoomScaleNormal="90" zoomScalePageLayoutView="0" workbookViewId="0" topLeftCell="A4">
      <selection activeCell="K25" sqref="K25"/>
    </sheetView>
  </sheetViews>
  <sheetFormatPr defaultColWidth="9.140625" defaultRowHeight="12.75"/>
  <cols>
    <col min="9" max="9" width="10.421875" style="1" customWidth="1"/>
  </cols>
  <sheetData>
    <row r="1" spans="8:9" ht="12.75">
      <c r="H1" s="2"/>
      <c r="I1" s="2"/>
    </row>
    <row r="2" spans="4:7" ht="18">
      <c r="D2" s="10"/>
      <c r="E2" s="10"/>
      <c r="F2" s="10"/>
      <c r="G2" s="10"/>
    </row>
    <row r="3" spans="3:9" ht="18.75">
      <c r="C3" s="10"/>
      <c r="D3" s="10"/>
      <c r="E3" s="10"/>
      <c r="F3" s="76"/>
      <c r="G3" s="10"/>
      <c r="H3" s="8"/>
      <c r="I3" s="8"/>
    </row>
    <row r="4" spans="1:9" ht="18">
      <c r="A4" s="77"/>
      <c r="B4" s="10"/>
      <c r="C4" s="13"/>
      <c r="D4" s="13"/>
      <c r="E4" s="13"/>
      <c r="F4" s="13"/>
      <c r="G4" s="13"/>
      <c r="H4" s="8"/>
      <c r="I4" s="8"/>
    </row>
    <row r="5" spans="1:9" ht="24.75">
      <c r="A5" s="77"/>
      <c r="B5" s="6" t="s">
        <v>0</v>
      </c>
      <c r="C5" s="7"/>
      <c r="D5" s="7"/>
      <c r="E5" s="7"/>
      <c r="F5" s="7"/>
      <c r="G5" s="13"/>
      <c r="H5" s="8"/>
      <c r="I5" s="8"/>
    </row>
    <row r="6" spans="1:9" ht="20.25">
      <c r="A6" s="77"/>
      <c r="B6" s="10"/>
      <c r="C6" s="11"/>
      <c r="D6" s="12"/>
      <c r="E6" s="12"/>
      <c r="F6" s="13"/>
      <c r="G6" s="13"/>
      <c r="H6" s="77"/>
      <c r="I6" s="77"/>
    </row>
    <row r="7" spans="2:6" ht="27.75">
      <c r="B7" s="10"/>
      <c r="C7" s="7"/>
      <c r="D7" s="16"/>
      <c r="E7" s="16"/>
      <c r="F7" s="16"/>
    </row>
    <row r="9" ht="18">
      <c r="B9" s="78" t="s">
        <v>10</v>
      </c>
    </row>
    <row r="11" spans="1:9" ht="12.75">
      <c r="A11" s="59" t="s">
        <v>11</v>
      </c>
      <c r="B11" s="59">
        <v>1</v>
      </c>
      <c r="C11" s="79">
        <v>2</v>
      </c>
      <c r="D11" s="59">
        <v>3</v>
      </c>
      <c r="E11" s="59">
        <v>4</v>
      </c>
      <c r="F11" s="79">
        <v>5</v>
      </c>
      <c r="G11" s="59" t="s">
        <v>12</v>
      </c>
      <c r="H11" s="59" t="s">
        <v>13</v>
      </c>
      <c r="I11" s="80" t="s">
        <v>14</v>
      </c>
    </row>
    <row r="12" spans="1:9" ht="12.75">
      <c r="A12" s="81"/>
      <c r="B12" s="81"/>
      <c r="C12" s="82"/>
      <c r="D12" s="81"/>
      <c r="E12" s="81"/>
      <c r="F12" s="82"/>
      <c r="G12" s="81"/>
      <c r="H12" s="81"/>
      <c r="I12" s="81"/>
    </row>
    <row r="13" spans="1:9" ht="12.75">
      <c r="A13" s="59"/>
      <c r="B13" s="59"/>
      <c r="C13" s="79"/>
      <c r="D13" s="59"/>
      <c r="E13" s="59"/>
      <c r="F13" s="79"/>
      <c r="G13" s="59"/>
      <c r="H13" s="59"/>
      <c r="I13" s="59"/>
    </row>
    <row r="14" spans="1:9" ht="12.75">
      <c r="A14" s="83"/>
      <c r="B14" s="83"/>
      <c r="C14" s="84"/>
      <c r="D14" s="83"/>
      <c r="E14" s="83"/>
      <c r="F14" s="84"/>
      <c r="G14" s="83"/>
      <c r="H14" s="83"/>
      <c r="I14" s="83"/>
    </row>
    <row r="15" spans="1:9" ht="12.75">
      <c r="A15" s="81"/>
      <c r="B15" s="81"/>
      <c r="C15" s="82"/>
      <c r="D15" s="81"/>
      <c r="E15" s="81"/>
      <c r="F15" s="82"/>
      <c r="G15" s="81"/>
      <c r="H15" s="81"/>
      <c r="I15" s="81"/>
    </row>
    <row r="16" spans="1:9" ht="12.75">
      <c r="A16" s="83" t="s">
        <v>15</v>
      </c>
      <c r="B16" s="83"/>
      <c r="C16" s="84"/>
      <c r="D16" s="83"/>
      <c r="E16" s="83"/>
      <c r="F16" s="84"/>
      <c r="G16" s="83"/>
      <c r="H16" s="83"/>
      <c r="I16" s="83"/>
    </row>
    <row r="33" spans="4:6" ht="18">
      <c r="D33" s="10"/>
      <c r="E33" s="10"/>
      <c r="F33" s="10"/>
    </row>
    <row r="34" spans="3:6" ht="18.75">
      <c r="C34" s="10"/>
      <c r="D34" s="10"/>
      <c r="E34" s="10"/>
      <c r="F34" s="76"/>
    </row>
    <row r="35" spans="1:6" ht="18">
      <c r="A35" s="77"/>
      <c r="B35" s="10"/>
      <c r="C35" s="13"/>
      <c r="D35" s="13"/>
      <c r="E35" s="13"/>
      <c r="F35" s="13"/>
    </row>
    <row r="36" spans="1:6" ht="18">
      <c r="A36" s="77"/>
      <c r="B36" s="10"/>
      <c r="C36" s="13"/>
      <c r="D36" s="13"/>
      <c r="E36" s="13"/>
      <c r="F36" s="13"/>
    </row>
    <row r="37" spans="1:6" ht="24.75">
      <c r="A37" s="77"/>
      <c r="B37" s="6" t="s">
        <v>0</v>
      </c>
      <c r="C37" s="7"/>
      <c r="D37" s="7"/>
      <c r="E37" s="7"/>
      <c r="F37" s="7"/>
    </row>
    <row r="38" spans="2:6" ht="20.25">
      <c r="B38" s="10"/>
      <c r="C38" s="11"/>
      <c r="D38" s="12"/>
      <c r="E38" s="12"/>
      <c r="F38" s="13"/>
    </row>
    <row r="39" spans="2:6" ht="27.75">
      <c r="B39" s="10"/>
      <c r="C39" s="7"/>
      <c r="D39" s="16"/>
      <c r="E39" s="16"/>
      <c r="F39" s="16"/>
    </row>
    <row r="40" spans="2:9" ht="18">
      <c r="B40" s="78" t="s">
        <v>10</v>
      </c>
      <c r="H40" s="2"/>
      <c r="I40" s="2"/>
    </row>
    <row r="41" spans="2:7" ht="18">
      <c r="B41" s="78"/>
      <c r="G41" s="10"/>
    </row>
    <row r="42" spans="1:9" ht="12.75">
      <c r="A42" s="59" t="s">
        <v>11</v>
      </c>
      <c r="B42" s="59">
        <v>1</v>
      </c>
      <c r="C42" s="79">
        <v>2</v>
      </c>
      <c r="D42" s="59">
        <v>3</v>
      </c>
      <c r="E42" s="59">
        <v>4</v>
      </c>
      <c r="F42" s="79">
        <v>5</v>
      </c>
      <c r="G42" s="59" t="s">
        <v>12</v>
      </c>
      <c r="H42" s="59" t="s">
        <v>13</v>
      </c>
      <c r="I42" s="80" t="s">
        <v>14</v>
      </c>
    </row>
    <row r="43" spans="1:9" ht="12.75">
      <c r="A43" s="81"/>
      <c r="B43" s="81"/>
      <c r="C43" s="82"/>
      <c r="D43" s="81"/>
      <c r="E43" s="81"/>
      <c r="F43" s="82"/>
      <c r="G43" s="81"/>
      <c r="H43" s="81"/>
      <c r="I43" s="81"/>
    </row>
    <row r="44" spans="1:9" ht="12.75">
      <c r="A44" s="59"/>
      <c r="B44" s="59"/>
      <c r="C44" s="79"/>
      <c r="D44" s="59"/>
      <c r="E44" s="59"/>
      <c r="F44" s="79"/>
      <c r="G44" s="59"/>
      <c r="H44" s="59"/>
      <c r="I44" s="59"/>
    </row>
    <row r="45" spans="1:9" ht="12.75">
      <c r="A45" s="83"/>
      <c r="B45" s="83"/>
      <c r="C45" s="84"/>
      <c r="D45" s="83"/>
      <c r="E45" s="83"/>
      <c r="F45" s="84"/>
      <c r="G45" s="83"/>
      <c r="H45" s="83"/>
      <c r="I45" s="83"/>
    </row>
    <row r="46" spans="1:9" ht="12.75">
      <c r="A46" s="81"/>
      <c r="B46" s="81"/>
      <c r="C46" s="82"/>
      <c r="D46" s="81"/>
      <c r="E46" s="81"/>
      <c r="F46" s="82"/>
      <c r="G46" s="81"/>
      <c r="H46" s="81"/>
      <c r="I46" s="81"/>
    </row>
    <row r="47" spans="1:9" ht="12.75">
      <c r="A47" s="83" t="s">
        <v>15</v>
      </c>
      <c r="B47" s="83"/>
      <c r="C47" s="84"/>
      <c r="D47" s="83"/>
      <c r="E47" s="83"/>
      <c r="F47" s="84"/>
      <c r="G47" s="83"/>
      <c r="H47" s="83"/>
      <c r="I47" s="83"/>
    </row>
  </sheetData>
  <sheetProtection selectLockedCells="1" selectUnlockedCells="1"/>
  <printOptions/>
  <pageMargins left="0.7479166666666667" right="0.3236111111111111" top="0.7097222222222223" bottom="0.9840277777777777" header="0.5118055555555555" footer="0.5118055555555555"/>
  <pageSetup horizontalDpi="300" verticalDpi="300" orientation="portrait" paperSize="9" scale="93" r:id="rId4"/>
  <legacyDrawing r:id="rId3"/>
  <oleObjects>
    <oleObject progId="Рисунок Microsoft Word" shapeId="56620788" r:id="rId1"/>
    <oleObject progId="Рисунок Microsoft Word" shapeId="56620924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zoomScale="90" zoomScaleNormal="90" zoomScalePageLayoutView="0" workbookViewId="0" topLeftCell="A1">
      <selection activeCell="A1" sqref="A1"/>
    </sheetView>
  </sheetViews>
  <sheetFormatPr defaultColWidth="11.57421875" defaultRowHeight="12.75"/>
  <cols>
    <col min="1" max="14" width="8.00390625" style="0" customWidth="1"/>
  </cols>
  <sheetData>
    <row r="1" ht="12.75">
      <c r="A1" s="85"/>
    </row>
    <row r="7" spans="1:14" ht="10.5" customHeight="1">
      <c r="A7" s="86"/>
      <c r="B7" s="87"/>
      <c r="C7" s="86"/>
      <c r="D7" s="87"/>
      <c r="E7" s="86"/>
      <c r="F7" s="87"/>
      <c r="G7" s="86"/>
      <c r="H7" s="87"/>
      <c r="I7" s="86"/>
      <c r="J7" s="87"/>
      <c r="K7" s="86"/>
      <c r="L7" s="87"/>
      <c r="M7" s="86"/>
      <c r="N7" s="87"/>
    </row>
    <row r="8" spans="1:14" ht="10.5" customHeight="1">
      <c r="A8" s="85"/>
      <c r="B8" s="88"/>
      <c r="C8" s="85"/>
      <c r="D8" s="88"/>
      <c r="E8" s="85"/>
      <c r="F8" s="88"/>
      <c r="G8" s="85"/>
      <c r="H8" s="88"/>
      <c r="I8" s="85"/>
      <c r="J8" s="88"/>
      <c r="K8" s="85"/>
      <c r="L8" s="88"/>
      <c r="M8" s="85"/>
      <c r="N8" s="88"/>
    </row>
    <row r="9" spans="1:14" ht="10.5" customHeight="1">
      <c r="A9" s="85" t="s">
        <v>16</v>
      </c>
      <c r="B9" s="88"/>
      <c r="C9" s="85" t="s">
        <v>17</v>
      </c>
      <c r="D9" s="88"/>
      <c r="E9" s="85" t="s">
        <v>18</v>
      </c>
      <c r="F9" s="88"/>
      <c r="G9" s="85" t="s">
        <v>19</v>
      </c>
      <c r="H9" s="88"/>
      <c r="I9" s="85" t="s">
        <v>20</v>
      </c>
      <c r="J9" s="88"/>
      <c r="K9" s="85" t="s">
        <v>21</v>
      </c>
      <c r="L9" s="88"/>
      <c r="M9" s="85" t="s">
        <v>22</v>
      </c>
      <c r="N9" s="88"/>
    </row>
    <row r="10" spans="1:14" ht="10.5" customHeight="1">
      <c r="A10" s="85"/>
      <c r="B10" s="88"/>
      <c r="C10" s="85"/>
      <c r="D10" s="88"/>
      <c r="E10" s="85"/>
      <c r="F10" s="88"/>
      <c r="G10" s="85"/>
      <c r="H10" s="88"/>
      <c r="I10" s="85"/>
      <c r="J10" s="88"/>
      <c r="K10" s="85"/>
      <c r="L10" s="88"/>
      <c r="M10" s="85"/>
      <c r="N10" s="88"/>
    </row>
    <row r="11" spans="1:14" ht="10.5" customHeight="1">
      <c r="A11" s="85"/>
      <c r="B11" s="88"/>
      <c r="C11" s="85"/>
      <c r="D11" s="88"/>
      <c r="E11" s="85"/>
      <c r="F11" s="88"/>
      <c r="G11" s="85"/>
      <c r="H11" s="88"/>
      <c r="I11" s="85"/>
      <c r="J11" s="88"/>
      <c r="K11" s="85"/>
      <c r="L11" s="88"/>
      <c r="M11" s="85"/>
      <c r="N11" s="88"/>
    </row>
    <row r="12" spans="1:14" ht="10.5" customHeight="1">
      <c r="A12" s="85"/>
      <c r="B12" s="88"/>
      <c r="C12" s="85"/>
      <c r="D12" s="88"/>
      <c r="E12" s="85"/>
      <c r="F12" s="88"/>
      <c r="G12" s="85"/>
      <c r="H12" s="88"/>
      <c r="I12" s="85"/>
      <c r="J12" s="88"/>
      <c r="K12" s="85"/>
      <c r="L12" s="88"/>
      <c r="M12" s="85"/>
      <c r="N12" s="88"/>
    </row>
    <row r="13" spans="1:14" ht="12.75" customHeight="1">
      <c r="A13" s="85"/>
      <c r="B13" s="88"/>
      <c r="C13" s="85"/>
      <c r="D13" s="88"/>
      <c r="E13" s="85"/>
      <c r="F13" s="88"/>
      <c r="G13" s="85"/>
      <c r="H13" s="88"/>
      <c r="I13" s="85"/>
      <c r="J13" s="88"/>
      <c r="K13" s="85"/>
      <c r="L13" s="88"/>
      <c r="M13" s="85"/>
      <c r="N13" s="88"/>
    </row>
    <row r="14" spans="1:14" ht="13.5" customHeight="1">
      <c r="A14" s="89"/>
      <c r="B14" s="90"/>
      <c r="C14" s="89"/>
      <c r="D14" s="90"/>
      <c r="E14" s="89"/>
      <c r="F14" s="90"/>
      <c r="G14" s="89"/>
      <c r="H14" s="90"/>
      <c r="I14" s="89"/>
      <c r="J14" s="90"/>
      <c r="K14" s="89"/>
      <c r="L14" s="90"/>
      <c r="M14" s="89"/>
      <c r="N14" s="90"/>
    </row>
    <row r="15" spans="1:14" ht="10.5" customHeight="1">
      <c r="A15" s="86"/>
      <c r="B15" s="87"/>
      <c r="C15" s="86"/>
      <c r="D15" s="87"/>
      <c r="E15" s="86"/>
      <c r="F15" s="87"/>
      <c r="G15" s="86"/>
      <c r="H15" s="87"/>
      <c r="I15" s="86"/>
      <c r="J15" s="87"/>
      <c r="K15" s="86"/>
      <c r="L15" s="87"/>
      <c r="M15" s="86"/>
      <c r="N15" s="87"/>
    </row>
    <row r="16" spans="1:14" ht="10.5" customHeight="1">
      <c r="A16" s="85"/>
      <c r="B16" s="88"/>
      <c r="C16" s="85"/>
      <c r="D16" s="88"/>
      <c r="E16" s="85"/>
      <c r="F16" s="88"/>
      <c r="G16" s="85"/>
      <c r="H16" s="88"/>
      <c r="I16" s="85"/>
      <c r="J16" s="88"/>
      <c r="K16" s="85"/>
      <c r="L16" s="88"/>
      <c r="M16" s="85"/>
      <c r="N16" s="88"/>
    </row>
    <row r="17" spans="1:14" ht="10.5" customHeight="1">
      <c r="A17" s="85" t="s">
        <v>23</v>
      </c>
      <c r="B17" s="88"/>
      <c r="C17" s="85" t="s">
        <v>24</v>
      </c>
      <c r="D17" s="88"/>
      <c r="E17" s="85" t="s">
        <v>25</v>
      </c>
      <c r="F17" s="88"/>
      <c r="G17" s="85" t="s">
        <v>26</v>
      </c>
      <c r="H17" s="88"/>
      <c r="I17" s="85" t="s">
        <v>27</v>
      </c>
      <c r="J17" s="88"/>
      <c r="K17" s="85" t="s">
        <v>28</v>
      </c>
      <c r="L17" s="88"/>
      <c r="M17" s="85" t="s">
        <v>29</v>
      </c>
      <c r="N17" s="88"/>
    </row>
    <row r="18" spans="1:14" ht="10.5" customHeight="1">
      <c r="A18" s="85"/>
      <c r="B18" s="88"/>
      <c r="C18" s="85"/>
      <c r="D18" s="88"/>
      <c r="E18" s="85"/>
      <c r="F18" s="88"/>
      <c r="G18" s="85"/>
      <c r="H18" s="88"/>
      <c r="I18" s="85"/>
      <c r="J18" s="88"/>
      <c r="K18" s="85"/>
      <c r="L18" s="88"/>
      <c r="M18" s="85"/>
      <c r="N18" s="88"/>
    </row>
    <row r="19" spans="1:14" ht="10.5" customHeight="1">
      <c r="A19" s="85"/>
      <c r="B19" s="88"/>
      <c r="C19" s="85"/>
      <c r="D19" s="88"/>
      <c r="E19" s="85"/>
      <c r="F19" s="88"/>
      <c r="G19" s="85"/>
      <c r="H19" s="88"/>
      <c r="I19" s="85"/>
      <c r="J19" s="88"/>
      <c r="K19" s="85"/>
      <c r="L19" s="88"/>
      <c r="M19" s="85"/>
      <c r="N19" s="88"/>
    </row>
    <row r="20" spans="1:14" ht="10.5" customHeight="1">
      <c r="A20" s="85"/>
      <c r="B20" s="88"/>
      <c r="C20" s="85"/>
      <c r="D20" s="88"/>
      <c r="E20" s="85"/>
      <c r="F20" s="88"/>
      <c r="G20" s="85"/>
      <c r="H20" s="88"/>
      <c r="I20" s="85"/>
      <c r="J20" s="88"/>
      <c r="K20" s="85"/>
      <c r="L20" s="88"/>
      <c r="M20" s="85"/>
      <c r="N20" s="88"/>
    </row>
    <row r="21" spans="1:14" ht="10.5" customHeight="1">
      <c r="A21" s="85"/>
      <c r="B21" s="88"/>
      <c r="C21" s="85"/>
      <c r="D21" s="88"/>
      <c r="E21" s="85"/>
      <c r="F21" s="88"/>
      <c r="G21" s="85"/>
      <c r="H21" s="88"/>
      <c r="I21" s="85"/>
      <c r="J21" s="88"/>
      <c r="K21" s="85"/>
      <c r="L21" s="88"/>
      <c r="M21" s="85"/>
      <c r="N21" s="88"/>
    </row>
    <row r="22" spans="1:14" ht="10.5" customHeight="1">
      <c r="A22" s="89"/>
      <c r="B22" s="90"/>
      <c r="C22" s="89"/>
      <c r="D22" s="90"/>
      <c r="E22" s="89"/>
      <c r="F22" s="90"/>
      <c r="G22" s="89"/>
      <c r="H22" s="90"/>
      <c r="I22" s="89"/>
      <c r="J22" s="90"/>
      <c r="K22" s="89"/>
      <c r="L22" s="90"/>
      <c r="M22" s="89"/>
      <c r="N22" s="90"/>
    </row>
    <row r="23" spans="1:14" ht="10.5" customHeight="1">
      <c r="A23" s="86"/>
      <c r="B23" s="87"/>
      <c r="C23" s="86"/>
      <c r="D23" s="87"/>
      <c r="E23" s="86"/>
      <c r="F23" s="87"/>
      <c r="G23" s="86"/>
      <c r="H23" s="87"/>
      <c r="I23" s="86"/>
      <c r="J23" s="87"/>
      <c r="K23" s="86"/>
      <c r="L23" s="87"/>
      <c r="M23" s="86"/>
      <c r="N23" s="87"/>
    </row>
    <row r="24" spans="1:14" ht="8.25" customHeight="1">
      <c r="A24" s="85"/>
      <c r="B24" s="88"/>
      <c r="C24" s="85"/>
      <c r="D24" s="88"/>
      <c r="E24" s="85"/>
      <c r="F24" s="88"/>
      <c r="G24" s="85"/>
      <c r="H24" s="88"/>
      <c r="I24" s="85"/>
      <c r="J24" s="88"/>
      <c r="K24" s="85"/>
      <c r="L24" s="88"/>
      <c r="M24" s="85"/>
      <c r="N24" s="88"/>
    </row>
    <row r="25" spans="1:14" ht="11.25" customHeight="1">
      <c r="A25" s="85" t="s">
        <v>30</v>
      </c>
      <c r="B25" s="88"/>
      <c r="C25" s="85" t="s">
        <v>31</v>
      </c>
      <c r="D25" s="88"/>
      <c r="E25" s="85" t="s">
        <v>32</v>
      </c>
      <c r="F25" s="88"/>
      <c r="G25" s="85" t="s">
        <v>33</v>
      </c>
      <c r="H25" s="88"/>
      <c r="I25" s="85" t="s">
        <v>34</v>
      </c>
      <c r="J25" s="88"/>
      <c r="K25" s="85" t="s">
        <v>35</v>
      </c>
      <c r="L25" s="88"/>
      <c r="M25" s="85" t="s">
        <v>36</v>
      </c>
      <c r="N25" s="88"/>
    </row>
    <row r="26" spans="1:14" ht="10.5" customHeight="1">
      <c r="A26" s="85"/>
      <c r="B26" s="88"/>
      <c r="C26" s="85"/>
      <c r="D26" s="88"/>
      <c r="E26" s="85"/>
      <c r="F26" s="88"/>
      <c r="G26" s="85"/>
      <c r="H26" s="88"/>
      <c r="I26" s="85"/>
      <c r="J26" s="88"/>
      <c r="K26" s="85"/>
      <c r="L26" s="88"/>
      <c r="M26" s="85"/>
      <c r="N26" s="88"/>
    </row>
    <row r="27" spans="1:14" ht="10.5" customHeight="1">
      <c r="A27" s="85"/>
      <c r="B27" s="88"/>
      <c r="C27" s="85"/>
      <c r="D27" s="88"/>
      <c r="E27" s="85"/>
      <c r="F27" s="88"/>
      <c r="G27" s="85"/>
      <c r="H27" s="88"/>
      <c r="I27" s="85"/>
      <c r="J27" s="88"/>
      <c r="K27" s="85"/>
      <c r="L27" s="88"/>
      <c r="M27" s="85"/>
      <c r="N27" s="88"/>
    </row>
    <row r="28" spans="1:14" ht="10.5" customHeight="1">
      <c r="A28" s="85"/>
      <c r="B28" s="88"/>
      <c r="C28" s="85"/>
      <c r="D28" s="88"/>
      <c r="E28" s="85"/>
      <c r="F28" s="88"/>
      <c r="G28" s="85"/>
      <c r="H28" s="88"/>
      <c r="I28" s="85"/>
      <c r="J28" s="88"/>
      <c r="K28" s="85"/>
      <c r="L28" s="88"/>
      <c r="M28" s="85"/>
      <c r="N28" s="88"/>
    </row>
    <row r="29" spans="1:14" ht="10.5" customHeight="1">
      <c r="A29" s="85"/>
      <c r="B29" s="88"/>
      <c r="C29" s="85"/>
      <c r="D29" s="88"/>
      <c r="E29" s="85"/>
      <c r="F29" s="88"/>
      <c r="G29" s="85"/>
      <c r="H29" s="88"/>
      <c r="I29" s="85"/>
      <c r="J29" s="88"/>
      <c r="K29" s="85"/>
      <c r="L29" s="88"/>
      <c r="M29" s="85"/>
      <c r="N29" s="88"/>
    </row>
    <row r="30" spans="1:14" ht="10.5" customHeight="1">
      <c r="A30" s="89"/>
      <c r="B30" s="90"/>
      <c r="C30" s="89"/>
      <c r="D30" s="90"/>
      <c r="E30" s="89"/>
      <c r="F30" s="90"/>
      <c r="G30" s="89"/>
      <c r="H30" s="90"/>
      <c r="I30" s="89"/>
      <c r="J30" s="90"/>
      <c r="K30" s="89"/>
      <c r="L30" s="90"/>
      <c r="M30" s="89"/>
      <c r="N30" s="90"/>
    </row>
    <row r="31" spans="1:14" ht="10.5" customHeight="1">
      <c r="A31" s="86"/>
      <c r="B31" s="87"/>
      <c r="C31" s="86"/>
      <c r="D31" s="87"/>
      <c r="E31" s="86"/>
      <c r="F31" s="87"/>
      <c r="G31" s="86"/>
      <c r="H31" s="87"/>
      <c r="I31" s="86"/>
      <c r="J31" s="87"/>
      <c r="K31" s="86"/>
      <c r="L31" s="87"/>
      <c r="M31" s="86"/>
      <c r="N31" s="87"/>
    </row>
    <row r="32" spans="1:14" ht="9.75" customHeight="1">
      <c r="A32" s="85"/>
      <c r="B32" s="88"/>
      <c r="C32" s="85"/>
      <c r="D32" s="88"/>
      <c r="E32" s="85"/>
      <c r="F32" s="88"/>
      <c r="G32" s="85"/>
      <c r="H32" s="88"/>
      <c r="I32" s="85"/>
      <c r="J32" s="88"/>
      <c r="K32" s="85"/>
      <c r="L32" s="88"/>
      <c r="M32" s="85"/>
      <c r="N32" s="88"/>
    </row>
    <row r="33" spans="1:14" ht="11.25" customHeight="1">
      <c r="A33" s="85" t="s">
        <v>37</v>
      </c>
      <c r="B33" s="88"/>
      <c r="C33" s="85" t="s">
        <v>38</v>
      </c>
      <c r="D33" s="88"/>
      <c r="E33" s="85" t="s">
        <v>39</v>
      </c>
      <c r="F33" s="88"/>
      <c r="G33" s="85" t="s">
        <v>40</v>
      </c>
      <c r="H33" s="88"/>
      <c r="I33" s="85" t="s">
        <v>41</v>
      </c>
      <c r="J33" s="88"/>
      <c r="K33" s="85" t="s">
        <v>42</v>
      </c>
      <c r="L33" s="88"/>
      <c r="M33" s="85" t="s">
        <v>43</v>
      </c>
      <c r="N33" s="88"/>
    </row>
    <row r="34" spans="1:14" ht="10.5" customHeight="1">
      <c r="A34" s="85"/>
      <c r="B34" s="88"/>
      <c r="C34" s="85"/>
      <c r="D34" s="88"/>
      <c r="E34" s="85"/>
      <c r="F34" s="88"/>
      <c r="G34" s="85"/>
      <c r="H34" s="88"/>
      <c r="I34" s="85"/>
      <c r="J34" s="88"/>
      <c r="K34" s="85"/>
      <c r="L34" s="88"/>
      <c r="M34" s="85"/>
      <c r="N34" s="88"/>
    </row>
    <row r="35" spans="1:14" ht="10.5" customHeight="1">
      <c r="A35" s="85"/>
      <c r="B35" s="88"/>
      <c r="C35" s="85"/>
      <c r="D35" s="88"/>
      <c r="E35" s="85"/>
      <c r="F35" s="88"/>
      <c r="G35" s="85"/>
      <c r="H35" s="88"/>
      <c r="I35" s="85"/>
      <c r="J35" s="88"/>
      <c r="K35" s="85"/>
      <c r="L35" s="88"/>
      <c r="M35" s="85"/>
      <c r="N35" s="88"/>
    </row>
    <row r="36" spans="1:14" ht="10.5" customHeight="1">
      <c r="A36" s="85"/>
      <c r="B36" s="88"/>
      <c r="C36" s="85"/>
      <c r="D36" s="88"/>
      <c r="E36" s="85"/>
      <c r="F36" s="88"/>
      <c r="G36" s="85"/>
      <c r="H36" s="88"/>
      <c r="I36" s="85"/>
      <c r="J36" s="88"/>
      <c r="K36" s="85"/>
      <c r="L36" s="88"/>
      <c r="M36" s="85"/>
      <c r="N36" s="88"/>
    </row>
    <row r="37" spans="1:14" ht="10.5" customHeight="1">
      <c r="A37" s="85"/>
      <c r="B37" s="88"/>
      <c r="C37" s="85"/>
      <c r="D37" s="88"/>
      <c r="E37" s="85"/>
      <c r="F37" s="88"/>
      <c r="G37" s="85"/>
      <c r="H37" s="88"/>
      <c r="I37" s="85"/>
      <c r="J37" s="88"/>
      <c r="K37" s="85"/>
      <c r="L37" s="88"/>
      <c r="M37" s="85"/>
      <c r="N37" s="88"/>
    </row>
    <row r="38" spans="1:14" ht="10.5" customHeight="1">
      <c r="A38" s="89"/>
      <c r="B38" s="90"/>
      <c r="C38" s="89"/>
      <c r="D38" s="90"/>
      <c r="E38" s="89"/>
      <c r="F38" s="90"/>
      <c r="G38" s="89"/>
      <c r="H38" s="90"/>
      <c r="I38" s="89"/>
      <c r="J38" s="90"/>
      <c r="K38" s="89"/>
      <c r="L38" s="90"/>
      <c r="M38" s="89"/>
      <c r="N38" s="9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G20"/>
  <sheetViews>
    <sheetView zoomScale="90" zoomScaleNormal="90" zoomScalePageLayoutView="0" workbookViewId="0" topLeftCell="A1">
      <selection activeCell="G40" sqref="G40"/>
    </sheetView>
  </sheetViews>
  <sheetFormatPr defaultColWidth="9.140625" defaultRowHeight="12.75"/>
  <cols>
    <col min="2" max="2" width="29.7109375" style="1" customWidth="1"/>
    <col min="5" max="5" width="11.28125" style="1" customWidth="1"/>
    <col min="6" max="6" width="26.7109375" style="1" customWidth="1"/>
  </cols>
  <sheetData>
    <row r="3" spans="1:7" ht="18">
      <c r="A3" s="91" t="s">
        <v>11</v>
      </c>
      <c r="B3" s="91" t="s">
        <v>44</v>
      </c>
      <c r="C3" s="91"/>
      <c r="E3" s="91" t="s">
        <v>11</v>
      </c>
      <c r="F3" s="91" t="s">
        <v>44</v>
      </c>
      <c r="G3" s="91"/>
    </row>
    <row r="4" spans="1:7" ht="18">
      <c r="A4" s="91">
        <v>1</v>
      </c>
      <c r="B4" s="92"/>
      <c r="C4" s="91"/>
      <c r="E4" s="91">
        <v>1</v>
      </c>
      <c r="F4" s="91"/>
      <c r="G4" s="91"/>
    </row>
    <row r="5" spans="1:7" ht="18">
      <c r="A5" s="91">
        <v>2</v>
      </c>
      <c r="B5" s="92"/>
      <c r="C5" s="91"/>
      <c r="E5" s="91">
        <v>2</v>
      </c>
      <c r="F5" s="91"/>
      <c r="G5" s="91"/>
    </row>
    <row r="6" spans="1:7" ht="18">
      <c r="A6" s="91">
        <v>3</v>
      </c>
      <c r="B6" s="92"/>
      <c r="C6" s="91"/>
      <c r="E6" s="91">
        <v>3</v>
      </c>
      <c r="F6" s="91"/>
      <c r="G6" s="91"/>
    </row>
    <row r="7" spans="1:7" ht="18">
      <c r="A7" s="91">
        <v>4</v>
      </c>
      <c r="B7" s="92"/>
      <c r="C7" s="91"/>
      <c r="E7" s="91">
        <v>4</v>
      </c>
      <c r="F7" s="91"/>
      <c r="G7" s="91"/>
    </row>
    <row r="8" spans="1:7" ht="18">
      <c r="A8" s="91">
        <v>5</v>
      </c>
      <c r="B8" s="92"/>
      <c r="C8" s="91"/>
      <c r="E8" s="91">
        <v>5</v>
      </c>
      <c r="F8" s="91"/>
      <c r="G8" s="91"/>
    </row>
    <row r="9" spans="1:7" ht="18">
      <c r="A9" s="91">
        <v>6</v>
      </c>
      <c r="B9" s="92"/>
      <c r="C9" s="91"/>
      <c r="E9" s="91">
        <v>6</v>
      </c>
      <c r="F9" s="91"/>
      <c r="G9" s="91"/>
    </row>
    <row r="10" spans="1:7" ht="18">
      <c r="A10" s="91">
        <v>7</v>
      </c>
      <c r="B10" s="93"/>
      <c r="C10" s="91"/>
      <c r="E10" s="91">
        <v>7</v>
      </c>
      <c r="F10" s="91"/>
      <c r="G10" s="91"/>
    </row>
    <row r="11" spans="1:7" ht="18">
      <c r="A11" s="91">
        <v>8</v>
      </c>
      <c r="B11" s="92"/>
      <c r="C11" s="91"/>
      <c r="E11" s="91">
        <v>8</v>
      </c>
      <c r="F11" s="91"/>
      <c r="G11" s="91"/>
    </row>
    <row r="12" spans="1:7" ht="18">
      <c r="A12" s="91">
        <v>9</v>
      </c>
      <c r="B12" s="92"/>
      <c r="C12" s="91"/>
      <c r="E12" s="91">
        <v>9</v>
      </c>
      <c r="F12" s="91"/>
      <c r="G12" s="91"/>
    </row>
    <row r="13" spans="1:7" ht="18">
      <c r="A13" s="91">
        <v>10</v>
      </c>
      <c r="B13" s="92"/>
      <c r="C13" s="91"/>
      <c r="E13" s="91">
        <v>10</v>
      </c>
      <c r="F13" s="91"/>
      <c r="G13" s="91"/>
    </row>
    <row r="14" spans="1:7" ht="18">
      <c r="A14" s="91">
        <v>11</v>
      </c>
      <c r="B14" s="92"/>
      <c r="C14" s="91"/>
      <c r="E14" s="91">
        <v>11</v>
      </c>
      <c r="F14" s="91"/>
      <c r="G14" s="91"/>
    </row>
    <row r="15" spans="1:7" ht="18">
      <c r="A15" s="91">
        <v>12</v>
      </c>
      <c r="B15" s="92"/>
      <c r="C15" s="91"/>
      <c r="E15" s="91">
        <v>12</v>
      </c>
      <c r="F15" s="91"/>
      <c r="G15" s="91"/>
    </row>
    <row r="16" spans="1:7" ht="18">
      <c r="A16" s="91">
        <v>13</v>
      </c>
      <c r="B16" s="92"/>
      <c r="C16" s="91"/>
      <c r="E16" s="91">
        <v>13</v>
      </c>
      <c r="F16" s="91"/>
      <c r="G16" s="91"/>
    </row>
    <row r="17" spans="1:7" ht="18">
      <c r="A17" s="91">
        <v>14</v>
      </c>
      <c r="B17" s="92"/>
      <c r="C17" s="91"/>
      <c r="E17" s="91">
        <v>14</v>
      </c>
      <c r="F17" s="94"/>
      <c r="G17" s="91"/>
    </row>
    <row r="18" spans="1:7" ht="18">
      <c r="A18" s="91">
        <v>15</v>
      </c>
      <c r="B18" s="94"/>
      <c r="C18" s="91"/>
      <c r="E18" s="91">
        <v>15</v>
      </c>
      <c r="F18" s="94"/>
      <c r="G18" s="91"/>
    </row>
    <row r="19" spans="1:7" ht="18">
      <c r="A19" s="91">
        <v>16</v>
      </c>
      <c r="B19" s="94"/>
      <c r="C19" s="91"/>
      <c r="E19" s="91">
        <v>16</v>
      </c>
      <c r="F19" s="94"/>
      <c r="G19" s="91"/>
    </row>
    <row r="20" spans="1:7" ht="18">
      <c r="A20" s="91">
        <v>17</v>
      </c>
      <c r="B20" s="91"/>
      <c r="C20" s="91"/>
      <c r="E20" s="91">
        <v>17</v>
      </c>
      <c r="F20" s="91"/>
      <c r="G20" s="91"/>
    </row>
  </sheetData>
  <sheetProtection selectLockedCells="1" selectUnlockedCells="1"/>
  <conditionalFormatting sqref="B4:B6 B8">
    <cfRule type="expression" priority="1" dxfId="0" stopIfTrue="1">
      <formula>(B65533&gt;0)</formula>
    </cfRule>
  </conditionalFormatting>
  <conditionalFormatting sqref="B7 B9:B17">
    <cfRule type="expression" priority="2" dxfId="0" stopIfTrue="1">
      <formula>(B1&gt;0)</formula>
    </cfRule>
  </conditionalFormatting>
  <printOptions/>
  <pageMargins left="0.7479166666666667" right="0.3236111111111111" top="0.9840277777777777" bottom="0.6944444444444444" header="0.5118055555555555" footer="0.5118055555555555"/>
  <pageSetup horizontalDpi="300" verticalDpi="3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2012-04-11T11:18:38Z</cp:lastPrinted>
  <dcterms:created xsi:type="dcterms:W3CDTF">2012-05-11T04:49:11Z</dcterms:created>
  <dcterms:modified xsi:type="dcterms:W3CDTF">2012-05-15T16:16:21Z</dcterms:modified>
  <cp:category/>
  <cp:version/>
  <cp:contentType/>
  <cp:contentStatus/>
</cp:coreProperties>
</file>